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WALITEIT EN LOGBOEK\Kwaliteit basisecho\Formats\"/>
    </mc:Choice>
  </mc:AlternateContent>
  <xr:revisionPtr revIDLastSave="0" documentId="13_ncr:1_{152FC135-5553-47C0-A1C2-6AD13BDBBA50}" xr6:coauthVersionLast="47" xr6:coauthVersionMax="47" xr10:uidLastSave="{00000000-0000-0000-0000-000000000000}"/>
  <bookViews>
    <workbookView xWindow="-108" yWindow="-108" windowWidth="23256" windowHeight="12576" xr2:uid="{CED2A66E-A704-4427-B0EF-654B76A6DE28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59" i="1"/>
  <c r="B57" i="1"/>
  <c r="E10" i="1"/>
  <c r="B58" i="1"/>
  <c r="E48" i="1"/>
  <c r="C48" i="1"/>
  <c r="B48" i="1"/>
  <c r="D36" i="1"/>
  <c r="C36" i="1"/>
  <c r="B36" i="1"/>
  <c r="D23" i="1"/>
  <c r="C23" i="1"/>
  <c r="B23" i="1"/>
  <c r="E36" i="1"/>
  <c r="E23" i="1"/>
  <c r="B10" i="1"/>
</calcChain>
</file>

<file path=xl/sharedStrings.xml><?xml version="1.0" encoding="utf-8"?>
<sst xmlns="http://schemas.openxmlformats.org/spreadsheetml/2006/main" count="106" uniqueCount="76">
  <si>
    <t>Beoordelingsformulier Termijn</t>
  </si>
  <si>
    <t>Casus 1</t>
  </si>
  <si>
    <t>0=onvoldoende; 
1=voldoende</t>
  </si>
  <si>
    <t>Casus 2</t>
  </si>
  <si>
    <t>0=onvoldoende; 
2=voldoende</t>
  </si>
  <si>
    <t>Casus 3</t>
  </si>
  <si>
    <t>Casus 5</t>
  </si>
  <si>
    <t>Caput en stuit afgrensbaar</t>
  </si>
  <si>
    <t>Embryo nagenoeg horizontaal in beeld</t>
  </si>
  <si>
    <t>max 12 pnt</t>
  </si>
  <si>
    <t>Plaatsing calliper caput en stuit</t>
  </si>
  <si>
    <t>C) Beeldkwaliteit</t>
  </si>
  <si>
    <t>Casus 6</t>
  </si>
  <si>
    <t>Casus 7</t>
  </si>
  <si>
    <t>Casus 8</t>
  </si>
  <si>
    <t>Foetus nagenoeg horizontaal in beeld</t>
  </si>
  <si>
    <t>Casus 9</t>
  </si>
  <si>
    <t>Vlinderstructuur zichtbaar en caput symmetrisch weergegeven met nagenoeg horizontale middenlijn</t>
  </si>
  <si>
    <t>Caput afgrensbaar</t>
  </si>
  <si>
    <t>Meting BPD loodrecht op midline en op breedste gedeelte en meting HC om het bot</t>
  </si>
  <si>
    <t>Beeldvullend</t>
  </si>
  <si>
    <t>Eindbeoordeling</t>
  </si>
  <si>
    <t>Datum insturen logboek:</t>
  </si>
  <si>
    <t>Datum beoordeling:</t>
  </si>
  <si>
    <t>Code beoordelaar:</t>
  </si>
  <si>
    <t>BB…</t>
  </si>
  <si>
    <t>2021-00…</t>
  </si>
  <si>
    <t>Subtotaal overzichtsfoto uterus &amp; cervix</t>
  </si>
  <si>
    <t>Subtotaal CRL transvaginaal</t>
  </si>
  <si>
    <t>max 21 pnt</t>
  </si>
  <si>
    <t>Subtotaal CRL transabdominaal</t>
  </si>
  <si>
    <t>Opmerkingen beeldbeoordelaar:</t>
  </si>
  <si>
    <t>Overzicht uterus met daarop zichtbaar: contour uterus, vruchtzak, cervix en ostium internum</t>
  </si>
  <si>
    <t>B) Beeldkwaliteit</t>
  </si>
  <si>
    <t xml:space="preserve">Embryo midsagittaal (o.a. neus, profiel, kaken parallel, diencephalon zichtbaar, romp midsagittaal (genitaal tuberkel / rug en nek doorlopend, neutrale positie)        </t>
  </si>
  <si>
    <t xml:space="preserve">Foetus midsagittaal (o.a. neus, profiel, kaken parallel, diencephalon zichtbaar, romp midsagittaal (genitaal tuberkel / rug en nek doorlopend, neutrale positie)        </t>
  </si>
  <si>
    <t>CRL transvaginaal AD 8w+4d - 10w+0d</t>
  </si>
  <si>
    <t xml:space="preserve">CRL transabdominaal AD 10w+0d - 12w+6d </t>
  </si>
  <si>
    <t xml:space="preserve">BPD/HC AD 12w+0d - 13w+6d  </t>
  </si>
  <si>
    <t>Subtotaal BPD/HC</t>
  </si>
  <si>
    <t>Beeldoptimalisatie (optimale instellingen beeld waardoor goed afgrensbare contouren, focus, gain, etc.)</t>
  </si>
  <si>
    <t>Beeldvullend minstens 2/3, met behoud van contouren</t>
  </si>
  <si>
    <t>dd-mm-jjjj</t>
  </si>
  <si>
    <t>Punten voor correcte doorsnedes</t>
  </si>
  <si>
    <t>Punten voor correcte metingen</t>
  </si>
  <si>
    <t>Punten voor beeldkwaliteit</t>
  </si>
  <si>
    <t>A) Doorsnede</t>
  </si>
  <si>
    <t>B) Meting</t>
  </si>
  <si>
    <r>
      <rPr>
        <b/>
        <sz val="10"/>
        <color theme="1"/>
        <rFont val="Arial"/>
        <family val="2"/>
      </rPr>
      <t>B) Meting</t>
    </r>
    <r>
      <rPr>
        <sz val="10"/>
        <color theme="1"/>
        <rFont val="Arial"/>
        <family val="2"/>
      </rPr>
      <t xml:space="preserve">					</t>
    </r>
  </si>
  <si>
    <r>
      <t xml:space="preserve">Code echoscopist </t>
    </r>
    <r>
      <rPr>
        <i/>
        <sz val="10"/>
        <color theme="1"/>
        <rFont val="Arial"/>
        <family val="2"/>
      </rPr>
      <t>(staat op logboek)</t>
    </r>
    <r>
      <rPr>
        <sz val="10"/>
        <color theme="1"/>
        <rFont val="Arial"/>
        <family val="2"/>
      </rPr>
      <t>:</t>
    </r>
  </si>
  <si>
    <t>Algemene feedback &amp; advies van de beeldbeoordelaar:</t>
  </si>
  <si>
    <r>
      <t xml:space="preserve">Resultaat: voldoende/ onvoldoende voor registratie in BEN-echokwaliteitsregister Termijn </t>
    </r>
    <r>
      <rPr>
        <i/>
        <sz val="12"/>
        <color theme="0"/>
        <rFont val="Calibri"/>
        <family val="2"/>
        <scheme val="minor"/>
      </rPr>
      <t>(vult de BEN in)</t>
    </r>
  </si>
  <si>
    <t xml:space="preserve">https://www.nvog.nl/wp-content/uploads/2018/09/Datering-van-de-zwangerschap-2.0-update-aug-2018.pdf
</t>
  </si>
  <si>
    <t xml:space="preserve">Verburg BO, Steegers EA, De RM, Snijders RJ, Smith E, Hofman A, et al. New charts for ultrasound dating of pregnancy and assessment of fetal growth: longitudinal data from a population-based cohort study. Ultrasound Obstet Gynecol 2008 Apr;31(4):388-96. </t>
  </si>
  <si>
    <t xml:space="preserve">Robinson HP, Fleming JEE. A critical evaluation of sonar crown-rump length measurements. Br J Obstet Gynaecol 1975;82:702-10. </t>
  </si>
  <si>
    <t>voldoende / onvoldoende</t>
  </si>
  <si>
    <t>ja / nee</t>
  </si>
  <si>
    <t>0= onvoldoende                                                           1=voldoende</t>
  </si>
  <si>
    <t>0=onvoldoende; 
1=matig (ledemaat ipv genitaal tuberkel à vue)           2= voldoende</t>
  </si>
  <si>
    <t>0=onvoldoende; 
1=matig (ledemaat ipv genitaal tuberkel à vue)               2= voldoende</t>
  </si>
  <si>
    <t>max te behalen punten: 8 pnt</t>
  </si>
  <si>
    <t>Beeldoptimalisatie (optimale instellingen beeld waardoor goed afgrensbare contouren focus, gain, etc.)</t>
  </si>
  <si>
    <r>
      <rPr>
        <b/>
        <sz val="11"/>
        <color theme="1"/>
        <rFont val="Calibri"/>
        <family val="2"/>
        <scheme val="minor"/>
      </rPr>
      <t>Disclaimer</t>
    </r>
    <r>
      <rPr>
        <sz val="11"/>
        <color theme="1"/>
        <rFont val="Calibri"/>
        <family val="2"/>
        <scheme val="minor"/>
      </rPr>
      <t>: in Nederland worden de referentiecurves van Robinson (voor CRL) en Verburg (voor biometrie) gehanteerd. Datering van de zwangerschap gebeurt conform het NVOG-protocol "Datering van de zwangerschap"</t>
    </r>
  </si>
  <si>
    <t>Punten totaal Termijn:</t>
  </si>
  <si>
    <r>
      <t>Datum oproep logboek</t>
    </r>
    <r>
      <rPr>
        <i/>
        <sz val="10"/>
        <color theme="1"/>
        <rFont val="Arial"/>
        <family val="2"/>
      </rPr>
      <t xml:space="preserve"> (vult de BEN in)</t>
    </r>
    <r>
      <rPr>
        <sz val="10"/>
        <color theme="1"/>
        <rFont val="Arial"/>
        <family val="2"/>
      </rPr>
      <t>:</t>
    </r>
  </si>
  <si>
    <t>Overzichtsfoto uterus inclusief cervix, transvaginaal</t>
  </si>
  <si>
    <t>max 3 pnt</t>
  </si>
  <si>
    <t>Beeldoptimalisatie overzichtsfoto (beeldvullend minstens 2/3, optimale instellingen beeld waardoor goed afgrensbare contouren, focus, gain)</t>
  </si>
  <si>
    <t>max te behalen punten: 57 pnt</t>
  </si>
  <si>
    <t>max te behalen punten: 32 pnt</t>
  </si>
  <si>
    <t>max te behalen punten: 17 pnt</t>
  </si>
  <si>
    <t>Casus 4</t>
  </si>
  <si>
    <t>Voldoende bij 75% = 42 punten.</t>
  </si>
  <si>
    <t>Uitleg score</t>
  </si>
  <si>
    <t>Versie 20220131</t>
  </si>
  <si>
    <r>
      <t xml:space="preserve">HO training advies? </t>
    </r>
    <r>
      <rPr>
        <i/>
        <sz val="10"/>
        <color theme="1"/>
        <rFont val="Arial"/>
        <family val="2"/>
      </rPr>
      <t>(in te vullen door de beeldbeoordelaar)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</si>
</sst>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i/>
      <sz val="12"/>
      <color theme="0"/>
      <name val="Calibri"/>
      <family val="2"/>
      <scheme val="minor"/>
    </font>
    <font>
      <sz val="10"/>
      <color theme="1"/>
      <name val="ArialMT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AFAC"/>
        <bgColor indexed="64"/>
      </patternFill>
    </fill>
    <fill>
      <patternFill patternType="solid">
        <fgColor rgb="FF00A0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DDE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/>
    </xf>
    <xf numFmtId="0" fontId="3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 wrapText="1"/>
    </xf>
    <xf numFmtId="0" fontId="9" fillId="5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6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/>
    </xf>
    <xf numFmtId="0" fontId="11" fillId="0" borderId="0" xfId="0" applyFont="1"/>
    <xf numFmtId="0" fontId="1" fillId="0" borderId="0" xfId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Font="1"/>
    <xf numFmtId="0" fontId="16" fillId="4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7" fillId="6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17" fillId="6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19" fillId="0" borderId="0" xfId="0" applyFont="1" applyAlignment="1">
      <alignment horizontal="right" wrapText="1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DDEE"/>
      <color rgb="FF00A0AE"/>
      <color rgb="FFF2AFAC"/>
      <color rgb="FF857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41909</xdr:rowOff>
    </xdr:from>
    <xdr:to>
      <xdr:col>5</xdr:col>
      <xdr:colOff>2589530</xdr:colOff>
      <xdr:row>4</xdr:row>
      <xdr:rowOff>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EFDFFB8-5144-4C33-BD49-F37DC8836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4100" y="41909"/>
          <a:ext cx="1522730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vog.nl/wp-content/uploads/2018/09/Datering-van-de-zwangerschap-2.0-update-aug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4D22-D26E-44DE-A3B5-FB328DD854A7}">
  <dimension ref="A1:H71"/>
  <sheetViews>
    <sheetView tabSelected="1" zoomScaleNormal="100" workbookViewId="0">
      <selection activeCell="H2" sqref="H2"/>
    </sheetView>
  </sheetViews>
  <sheetFormatPr defaultColWidth="8.77734375" defaultRowHeight="14.4"/>
  <cols>
    <col min="1" max="1" width="53.44140625" style="5" customWidth="1"/>
    <col min="2" max="2" width="23.6640625" style="56" customWidth="1"/>
    <col min="3" max="3" width="23.109375" style="56" customWidth="1"/>
    <col min="4" max="4" width="21.44140625" style="8" customWidth="1"/>
    <col min="5" max="5" width="7.77734375" style="8" customWidth="1"/>
    <col min="6" max="6" width="38.77734375" style="5" customWidth="1"/>
  </cols>
  <sheetData>
    <row r="1" spans="1:8" s="77" customFormat="1"/>
    <row r="2" spans="1:8" s="9" customFormat="1" ht="57.6">
      <c r="A2" s="43" t="s">
        <v>0</v>
      </c>
      <c r="B2" s="73" t="s">
        <v>74</v>
      </c>
      <c r="C2" s="47"/>
      <c r="D2" s="39"/>
      <c r="E2" s="39"/>
      <c r="F2" s="39"/>
      <c r="G2" s="39"/>
    </row>
    <row r="3" spans="1:8" s="9" customFormat="1">
      <c r="A3" s="78"/>
      <c r="B3" s="47"/>
      <c r="C3" s="47"/>
      <c r="D3" s="39"/>
      <c r="E3" s="39"/>
      <c r="F3" s="39"/>
      <c r="G3" s="29">
        <v>0</v>
      </c>
    </row>
    <row r="4" spans="1:8" s="9" customFormat="1">
      <c r="A4" s="79"/>
      <c r="B4" s="31"/>
      <c r="C4" s="47"/>
      <c r="D4" s="39"/>
      <c r="E4" s="39"/>
      <c r="F4" s="39"/>
      <c r="G4" s="29">
        <v>2</v>
      </c>
    </row>
    <row r="5" spans="1:8">
      <c r="A5" s="32" t="s">
        <v>65</v>
      </c>
      <c r="B5" s="60"/>
      <c r="C5" s="60"/>
      <c r="D5" s="33"/>
      <c r="E5" s="33"/>
      <c r="F5" s="32" t="s">
        <v>73</v>
      </c>
      <c r="G5" s="64"/>
      <c r="H5" s="30">
        <v>0</v>
      </c>
    </row>
    <row r="6" spans="1:8">
      <c r="A6" s="11" t="s">
        <v>46</v>
      </c>
      <c r="B6" s="15" t="s">
        <v>1</v>
      </c>
      <c r="C6" s="15"/>
      <c r="D6" s="13"/>
      <c r="E6" s="13"/>
      <c r="F6" s="11"/>
      <c r="H6" s="30">
        <v>2</v>
      </c>
    </row>
    <row r="7" spans="1:8" ht="26.4">
      <c r="A7" s="20" t="s">
        <v>32</v>
      </c>
      <c r="B7" s="65">
        <v>0</v>
      </c>
      <c r="C7" s="2"/>
      <c r="D7" s="2"/>
      <c r="E7" s="2"/>
      <c r="F7" s="20" t="s">
        <v>4</v>
      </c>
    </row>
    <row r="8" spans="1:8">
      <c r="A8" s="11" t="s">
        <v>33</v>
      </c>
      <c r="B8" s="12"/>
      <c r="C8" s="12"/>
      <c r="D8" s="12"/>
      <c r="E8" s="13"/>
      <c r="F8" s="21"/>
    </row>
    <row r="9" spans="1:8" ht="39.6">
      <c r="A9" s="20" t="s">
        <v>67</v>
      </c>
      <c r="B9" s="65">
        <v>0</v>
      </c>
      <c r="C9" s="2"/>
      <c r="D9" s="2"/>
      <c r="E9" s="2"/>
      <c r="F9" s="20" t="s">
        <v>2</v>
      </c>
    </row>
    <row r="10" spans="1:8" ht="22.8">
      <c r="A10" s="3" t="s">
        <v>27</v>
      </c>
      <c r="B10" s="66">
        <f>$B$7+$B$9</f>
        <v>0</v>
      </c>
      <c r="C10" s="66"/>
      <c r="D10" s="4"/>
      <c r="E10" s="66">
        <f>$B$7+$B$9</f>
        <v>0</v>
      </c>
      <c r="F10" s="3" t="s">
        <v>66</v>
      </c>
    </row>
    <row r="11" spans="1:8">
      <c r="A11" s="76" t="s">
        <v>31</v>
      </c>
      <c r="B11" s="76"/>
      <c r="C11" s="76"/>
      <c r="D11" s="76"/>
      <c r="E11" s="76"/>
      <c r="F11" s="76"/>
    </row>
    <row r="12" spans="1:8">
      <c r="A12" s="76"/>
      <c r="B12" s="76"/>
      <c r="C12" s="76"/>
      <c r="D12" s="76"/>
      <c r="E12" s="76"/>
      <c r="F12" s="76"/>
    </row>
    <row r="13" spans="1:8">
      <c r="A13" s="36" t="s">
        <v>36</v>
      </c>
      <c r="B13" s="48"/>
      <c r="C13" s="49"/>
      <c r="D13" s="36"/>
      <c r="E13" s="36"/>
      <c r="F13" s="36"/>
    </row>
    <row r="14" spans="1:8">
      <c r="A14" s="11" t="s">
        <v>46</v>
      </c>
      <c r="B14" s="12" t="s">
        <v>3</v>
      </c>
      <c r="C14" s="12" t="s">
        <v>5</v>
      </c>
      <c r="D14" s="15" t="s">
        <v>71</v>
      </c>
      <c r="E14" s="13"/>
      <c r="F14" s="11"/>
    </row>
    <row r="15" spans="1:8" ht="26.4">
      <c r="A15" s="20" t="s">
        <v>7</v>
      </c>
      <c r="B15" s="65">
        <v>0</v>
      </c>
      <c r="C15" s="65">
        <v>0</v>
      </c>
      <c r="D15" s="65">
        <v>0</v>
      </c>
      <c r="E15" s="2"/>
      <c r="F15" s="20" t="s">
        <v>2</v>
      </c>
    </row>
    <row r="16" spans="1:8" ht="26.4">
      <c r="A16" s="20" t="s">
        <v>8</v>
      </c>
      <c r="B16" s="65">
        <v>0</v>
      </c>
      <c r="C16" s="65">
        <v>0</v>
      </c>
      <c r="D16" s="65">
        <v>0</v>
      </c>
      <c r="E16" s="2"/>
      <c r="F16" s="20" t="s">
        <v>2</v>
      </c>
    </row>
    <row r="17" spans="1:6" ht="45" customHeight="1">
      <c r="A17" s="20" t="s">
        <v>34</v>
      </c>
      <c r="B17" s="65">
        <v>0</v>
      </c>
      <c r="C17" s="65">
        <v>0</v>
      </c>
      <c r="D17" s="65">
        <v>0</v>
      </c>
      <c r="E17" s="2"/>
      <c r="F17" s="20" t="s">
        <v>59</v>
      </c>
    </row>
    <row r="18" spans="1:6">
      <c r="A18" s="11" t="s">
        <v>47</v>
      </c>
      <c r="B18" s="12"/>
      <c r="C18" s="12"/>
      <c r="D18" s="13"/>
      <c r="E18" s="13"/>
      <c r="F18" s="11"/>
    </row>
    <row r="19" spans="1:6" ht="26.4">
      <c r="A19" s="20" t="s">
        <v>10</v>
      </c>
      <c r="B19" s="65">
        <v>0</v>
      </c>
      <c r="C19" s="65">
        <v>0</v>
      </c>
      <c r="D19" s="65">
        <v>0</v>
      </c>
      <c r="E19" s="2"/>
      <c r="F19" s="20" t="s">
        <v>2</v>
      </c>
    </row>
    <row r="20" spans="1:6">
      <c r="A20" s="11" t="s">
        <v>11</v>
      </c>
      <c r="B20" s="12"/>
      <c r="C20" s="12"/>
      <c r="D20" s="12"/>
      <c r="E20" s="13"/>
      <c r="F20" s="21"/>
    </row>
    <row r="21" spans="1:6" ht="26.4">
      <c r="A21" s="20" t="s">
        <v>61</v>
      </c>
      <c r="B21" s="65">
        <v>0</v>
      </c>
      <c r="C21" s="65">
        <v>0</v>
      </c>
      <c r="D21" s="65">
        <v>0</v>
      </c>
      <c r="E21" s="2"/>
      <c r="F21" s="20" t="s">
        <v>2</v>
      </c>
    </row>
    <row r="22" spans="1:6" ht="26.4">
      <c r="A22" s="20" t="s">
        <v>41</v>
      </c>
      <c r="B22" s="65">
        <v>0</v>
      </c>
      <c r="C22" s="65">
        <v>0</v>
      </c>
      <c r="D22" s="65">
        <v>0</v>
      </c>
      <c r="E22" s="2"/>
      <c r="F22" s="20" t="s">
        <v>2</v>
      </c>
    </row>
    <row r="23" spans="1:6" ht="22.8">
      <c r="A23" s="3" t="s">
        <v>28</v>
      </c>
      <c r="B23" s="66">
        <f>$B$15+$B$16+$B$17+$B$19+$B$21+$B$22</f>
        <v>0</v>
      </c>
      <c r="C23" s="66">
        <f>$C$15+$C$16+$C$17+$C$19+$C$21+$C$22</f>
        <v>0</v>
      </c>
      <c r="D23" s="66">
        <f>$D$15+$D$16+$D$17+$D$19+$D$21+$D$22</f>
        <v>0</v>
      </c>
      <c r="E23" s="68">
        <f>$B$15+$B$16+$B$17+$B$19+$B$21+$B$22+$C$15+$C$16+$C$17+$C$19+$C$21+$C$22+$D$15+$D$16+$D$17+$D$19+$D$21+$D$22</f>
        <v>0</v>
      </c>
      <c r="F23" s="3" t="s">
        <v>29</v>
      </c>
    </row>
    <row r="24" spans="1:6">
      <c r="A24" s="76" t="s">
        <v>31</v>
      </c>
      <c r="B24" s="76"/>
      <c r="C24" s="76"/>
      <c r="D24" s="76"/>
      <c r="E24" s="76"/>
      <c r="F24" s="76"/>
    </row>
    <row r="25" spans="1:6">
      <c r="A25" s="76"/>
      <c r="B25" s="76"/>
      <c r="C25" s="76"/>
      <c r="D25" s="76"/>
      <c r="E25" s="76"/>
      <c r="F25" s="76"/>
    </row>
    <row r="26" spans="1:6">
      <c r="A26" s="32" t="s">
        <v>37</v>
      </c>
      <c r="B26" s="34"/>
      <c r="C26" s="34"/>
      <c r="D26" s="35"/>
      <c r="E26" s="35"/>
      <c r="F26" s="36"/>
    </row>
    <row r="27" spans="1:6">
      <c r="A27" s="11" t="s">
        <v>46</v>
      </c>
      <c r="B27" s="12" t="s">
        <v>6</v>
      </c>
      <c r="C27" s="12" t="s">
        <v>12</v>
      </c>
      <c r="D27" s="15" t="s">
        <v>13</v>
      </c>
      <c r="E27" s="13"/>
      <c r="F27" s="11"/>
    </row>
    <row r="28" spans="1:6" ht="26.4">
      <c r="A28" s="20" t="s">
        <v>7</v>
      </c>
      <c r="B28" s="65">
        <v>0</v>
      </c>
      <c r="C28" s="65">
        <v>0</v>
      </c>
      <c r="D28" s="65">
        <v>0</v>
      </c>
      <c r="E28" s="2"/>
      <c r="F28" s="20" t="s">
        <v>2</v>
      </c>
    </row>
    <row r="29" spans="1:6" ht="26.4">
      <c r="A29" s="20" t="s">
        <v>15</v>
      </c>
      <c r="B29" s="65">
        <v>0</v>
      </c>
      <c r="C29" s="65">
        <v>0</v>
      </c>
      <c r="D29" s="65">
        <v>0</v>
      </c>
      <c r="E29" s="2"/>
      <c r="F29" s="20" t="s">
        <v>57</v>
      </c>
    </row>
    <row r="30" spans="1:6" ht="39.6">
      <c r="A30" s="20" t="s">
        <v>35</v>
      </c>
      <c r="B30" s="65">
        <v>0</v>
      </c>
      <c r="C30" s="65">
        <v>0</v>
      </c>
      <c r="D30" s="65">
        <v>0</v>
      </c>
      <c r="E30" s="2"/>
      <c r="F30" s="20" t="s">
        <v>58</v>
      </c>
    </row>
    <row r="31" spans="1:6">
      <c r="A31" s="21" t="s">
        <v>48</v>
      </c>
      <c r="B31" s="12"/>
      <c r="C31" s="12"/>
      <c r="D31" s="13"/>
      <c r="E31" s="13"/>
      <c r="F31" s="21"/>
    </row>
    <row r="32" spans="1:6" ht="26.4">
      <c r="A32" s="22" t="s">
        <v>10</v>
      </c>
      <c r="B32" s="65">
        <v>0</v>
      </c>
      <c r="C32" s="65">
        <v>0</v>
      </c>
      <c r="D32" s="65">
        <v>0</v>
      </c>
      <c r="E32" s="6"/>
      <c r="F32" s="20" t="s">
        <v>2</v>
      </c>
    </row>
    <row r="33" spans="1:6">
      <c r="A33" s="11" t="s">
        <v>11</v>
      </c>
      <c r="B33" s="12"/>
      <c r="C33" s="12"/>
      <c r="D33" s="12"/>
      <c r="E33" s="13"/>
      <c r="F33" s="21"/>
    </row>
    <row r="34" spans="1:6" ht="26.4">
      <c r="A34" s="20" t="s">
        <v>61</v>
      </c>
      <c r="B34" s="65">
        <v>0</v>
      </c>
      <c r="C34" s="65">
        <v>0</v>
      </c>
      <c r="D34" s="65">
        <v>0</v>
      </c>
      <c r="E34" s="2"/>
      <c r="F34" s="20" t="s">
        <v>2</v>
      </c>
    </row>
    <row r="35" spans="1:6" ht="26.4">
      <c r="A35" s="20" t="s">
        <v>41</v>
      </c>
      <c r="B35" s="65">
        <v>0</v>
      </c>
      <c r="C35" s="65">
        <v>0</v>
      </c>
      <c r="D35" s="65">
        <v>0</v>
      </c>
      <c r="E35" s="2"/>
      <c r="F35" s="20" t="s">
        <v>2</v>
      </c>
    </row>
    <row r="36" spans="1:6" ht="22.8">
      <c r="A36" s="3" t="s">
        <v>30</v>
      </c>
      <c r="B36" s="66">
        <f>$B$28+$B$29+$B$30+$B$32+$B$34+$B$35</f>
        <v>0</v>
      </c>
      <c r="C36" s="66">
        <f>$C$28+$C$29+$C$30+$C$32+$C$34+$C$35</f>
        <v>0</v>
      </c>
      <c r="D36" s="66">
        <f>$D$28+$D$29+$D$30+$D$32+$D$34+$D$35</f>
        <v>0</v>
      </c>
      <c r="E36" s="68">
        <f>$B$28+$B$29+$B$30+$B$32+$B$34+$B$35+$C$28+$C$29+$C$30+$C$32+$C$34+$C$35+$D$28+$D$29+$D$30+$D$32+$D$34+$D$35</f>
        <v>0</v>
      </c>
      <c r="F36" s="3" t="s">
        <v>29</v>
      </c>
    </row>
    <row r="37" spans="1:6">
      <c r="A37" s="76" t="s">
        <v>31</v>
      </c>
      <c r="B37" s="76"/>
      <c r="C37" s="76"/>
      <c r="D37" s="76"/>
      <c r="E37" s="76"/>
      <c r="F37" s="76"/>
    </row>
    <row r="38" spans="1:6" ht="16.5" customHeight="1">
      <c r="A38" s="76"/>
      <c r="B38" s="76"/>
      <c r="C38" s="76"/>
      <c r="D38" s="76"/>
      <c r="E38" s="76"/>
      <c r="F38" s="76"/>
    </row>
    <row r="39" spans="1:6">
      <c r="A39" s="32" t="s">
        <v>38</v>
      </c>
      <c r="B39" s="51"/>
      <c r="C39" s="51"/>
      <c r="D39" s="35"/>
      <c r="E39" s="37"/>
      <c r="F39" s="38"/>
    </row>
    <row r="40" spans="1:6">
      <c r="A40" s="11" t="s">
        <v>46</v>
      </c>
      <c r="B40" s="15" t="s">
        <v>14</v>
      </c>
      <c r="C40" s="15" t="s">
        <v>16</v>
      </c>
      <c r="D40" s="13"/>
      <c r="E40" s="26"/>
      <c r="F40" s="21"/>
    </row>
    <row r="41" spans="1:6" ht="26.4">
      <c r="A41" s="20" t="s">
        <v>17</v>
      </c>
      <c r="B41" s="65">
        <v>0</v>
      </c>
      <c r="C41" s="65">
        <v>0</v>
      </c>
      <c r="D41" s="23"/>
      <c r="E41" s="23"/>
      <c r="F41" s="20" t="s">
        <v>4</v>
      </c>
    </row>
    <row r="42" spans="1:6" ht="26.4">
      <c r="A42" s="20" t="s">
        <v>18</v>
      </c>
      <c r="B42" s="65">
        <v>0</v>
      </c>
      <c r="C42" s="65">
        <v>0</v>
      </c>
      <c r="D42" s="23"/>
      <c r="E42" s="23"/>
      <c r="F42" s="20" t="s">
        <v>2</v>
      </c>
    </row>
    <row r="43" spans="1:6">
      <c r="A43" s="11" t="s">
        <v>47</v>
      </c>
      <c r="B43" s="52"/>
      <c r="C43" s="52"/>
      <c r="D43" s="26"/>
      <c r="E43" s="26"/>
      <c r="F43" s="21"/>
    </row>
    <row r="44" spans="1:6" ht="26.4">
      <c r="A44" s="20" t="s">
        <v>19</v>
      </c>
      <c r="B44" s="65">
        <v>0</v>
      </c>
      <c r="C44" s="65">
        <v>0</v>
      </c>
      <c r="D44" s="23"/>
      <c r="E44" s="23"/>
      <c r="F44" s="20" t="s">
        <v>2</v>
      </c>
    </row>
    <row r="45" spans="1:6">
      <c r="A45" s="11" t="s">
        <v>11</v>
      </c>
      <c r="B45" s="52"/>
      <c r="C45" s="52"/>
      <c r="D45" s="26"/>
      <c r="E45" s="26"/>
      <c r="F45" s="21"/>
    </row>
    <row r="46" spans="1:6" ht="26.4">
      <c r="A46" s="20" t="s">
        <v>40</v>
      </c>
      <c r="B46" s="65">
        <v>0</v>
      </c>
      <c r="C46" s="65">
        <v>0</v>
      </c>
      <c r="D46" s="23"/>
      <c r="E46" s="23"/>
      <c r="F46" s="20" t="s">
        <v>2</v>
      </c>
    </row>
    <row r="47" spans="1:6" ht="26.4">
      <c r="A47" s="20" t="s">
        <v>20</v>
      </c>
      <c r="B47" s="65">
        <v>0</v>
      </c>
      <c r="C47" s="65">
        <v>0</v>
      </c>
      <c r="D47" s="23"/>
      <c r="E47" s="23"/>
      <c r="F47" s="20" t="s">
        <v>2</v>
      </c>
    </row>
    <row r="48" spans="1:6" ht="22.8">
      <c r="A48" s="16" t="s">
        <v>39</v>
      </c>
      <c r="B48" s="67">
        <f>$B$41+$B$42+$B$44+$B$46+$B$47</f>
        <v>0</v>
      </c>
      <c r="C48" s="67">
        <f>$C$41+$C$42+$C$44+$C$46+$C$47</f>
        <v>0</v>
      </c>
      <c r="D48" s="17"/>
      <c r="E48" s="69">
        <f>$B$41+$B$42+$B$44+$B$46+$B$47+$C$41+$C$42+$C$44+$C$46+$C$47</f>
        <v>0</v>
      </c>
      <c r="F48" s="19" t="s">
        <v>9</v>
      </c>
    </row>
    <row r="49" spans="1:6">
      <c r="A49" s="76" t="s">
        <v>31</v>
      </c>
      <c r="B49" s="76"/>
      <c r="C49" s="76"/>
      <c r="D49" s="76"/>
      <c r="E49" s="76"/>
      <c r="F49" s="76"/>
    </row>
    <row r="50" spans="1:6">
      <c r="A50" s="76"/>
      <c r="B50" s="76"/>
      <c r="C50" s="76"/>
      <c r="D50" s="76"/>
      <c r="E50" s="76"/>
      <c r="F50" s="76"/>
    </row>
    <row r="51" spans="1:6">
      <c r="A51" s="76"/>
      <c r="B51" s="76"/>
      <c r="C51" s="76"/>
      <c r="D51" s="76"/>
      <c r="E51" s="76"/>
      <c r="F51" s="76"/>
    </row>
    <row r="52" spans="1:6">
      <c r="A52" s="76"/>
      <c r="B52" s="76"/>
      <c r="C52" s="76"/>
      <c r="D52" s="76"/>
      <c r="E52" s="76"/>
      <c r="F52" s="76"/>
    </row>
    <row r="53" spans="1:6">
      <c r="A53" s="40" t="s">
        <v>21</v>
      </c>
      <c r="B53" s="40"/>
      <c r="C53" s="40"/>
      <c r="D53" s="41"/>
      <c r="E53" s="41"/>
      <c r="F53" s="42"/>
    </row>
    <row r="54" spans="1:6">
      <c r="A54" s="80" t="s">
        <v>51</v>
      </c>
      <c r="B54" s="10" t="s">
        <v>55</v>
      </c>
      <c r="C54" s="40"/>
      <c r="D54" s="41"/>
      <c r="E54" s="41"/>
      <c r="F54" s="44" t="s">
        <v>72</v>
      </c>
    </row>
    <row r="55" spans="1:6" ht="24" customHeight="1">
      <c r="A55" s="81"/>
      <c r="B55" s="40"/>
      <c r="C55" s="40"/>
      <c r="D55" s="41"/>
      <c r="E55" s="41"/>
      <c r="F55" s="42"/>
    </row>
    <row r="56" spans="1:6" s="61" customFormat="1" ht="22.8">
      <c r="A56" s="71" t="s">
        <v>63</v>
      </c>
      <c r="B56" s="67">
        <f>$B$7+$B$9+$B$15+$B$16+$B$17+$B$19+$B$21+$B$22+$C$15+$C$16+$C$17+$C$19+$C$21+$C$22+$D$15+$D$16+$D$17+$D$19+$D$21+$D$22+$B$28+$B$29+$B$30+$B$32+$B$34+$B$35+$C$28+$C$29+$C$30+$C$32+$C$34+$C$35+$D$28+$D$29+$D$30+$D$32+$D$34+$D$35+$B$41+$B$42+$B$44+$B$46+$B$47+$C$41+$C$42+$C$44+$C$46+$C$47</f>
        <v>0</v>
      </c>
      <c r="C56" s="18"/>
      <c r="D56" s="14"/>
      <c r="E56" s="14"/>
      <c r="F56" s="7" t="s">
        <v>68</v>
      </c>
    </row>
    <row r="57" spans="1:6">
      <c r="A57" s="24" t="s">
        <v>43</v>
      </c>
      <c r="B57" s="50">
        <f>$B$7+$B$15+$C$15+$D$15+$B$16+$C$16+$D$16+$B$17+$C$17+$D$17+$B$28+$C$28+$D$28+$B$29+$C$29+$D$29+$B$30+$C$30+$D$30+$B$41+$C$41+$B$42+$C$42</f>
        <v>0</v>
      </c>
      <c r="C57" s="53"/>
      <c r="D57" s="24"/>
      <c r="E57" s="24"/>
      <c r="F57" s="70" t="s">
        <v>69</v>
      </c>
    </row>
    <row r="58" spans="1:6">
      <c r="A58" s="24" t="s">
        <v>44</v>
      </c>
      <c r="B58" s="50">
        <f>$B$19+$C$19+$D$19+$B$32+$C$32+$D$32+$B$44+$C$44</f>
        <v>0</v>
      </c>
      <c r="C58" s="53"/>
      <c r="D58" s="24"/>
      <c r="E58" s="24"/>
      <c r="F58" s="70" t="s">
        <v>60</v>
      </c>
    </row>
    <row r="59" spans="1:6">
      <c r="A59" s="24" t="s">
        <v>45</v>
      </c>
      <c r="B59" s="50">
        <f>$B$9+$B$21+$C$21+$D$21+$B$22+$C$22+$D$22+$B$34+$C$34+$D$34+$B$35+$C$35+$D$35+$B$46+$C$46+$B$47+$C$47</f>
        <v>0</v>
      </c>
      <c r="C59" s="53"/>
      <c r="D59" s="24"/>
      <c r="E59" s="24"/>
      <c r="F59" s="70" t="s">
        <v>70</v>
      </c>
    </row>
    <row r="60" spans="1:6">
      <c r="A60" s="24" t="s">
        <v>24</v>
      </c>
      <c r="B60" s="57" t="s">
        <v>25</v>
      </c>
      <c r="C60" s="53"/>
      <c r="D60" s="24"/>
      <c r="E60" s="24"/>
      <c r="F60" s="25"/>
    </row>
    <row r="61" spans="1:6">
      <c r="A61" s="24" t="s">
        <v>49</v>
      </c>
      <c r="B61" s="57" t="s">
        <v>26</v>
      </c>
      <c r="C61" s="53"/>
      <c r="D61" s="24"/>
      <c r="E61" s="24"/>
      <c r="F61" s="25"/>
    </row>
    <row r="62" spans="1:6" ht="14.55" customHeight="1">
      <c r="A62" s="24" t="s">
        <v>64</v>
      </c>
      <c r="B62" s="74" t="s">
        <v>42</v>
      </c>
      <c r="C62" s="75"/>
      <c r="D62" s="24"/>
      <c r="E62" s="24"/>
      <c r="F62" s="25"/>
    </row>
    <row r="63" spans="1:6" ht="14.55" customHeight="1">
      <c r="A63" s="24" t="s">
        <v>22</v>
      </c>
      <c r="B63" s="74" t="s">
        <v>42</v>
      </c>
      <c r="C63" s="75"/>
      <c r="D63" s="24"/>
      <c r="E63" s="24"/>
      <c r="F63" s="25"/>
    </row>
    <row r="64" spans="1:6">
      <c r="A64" s="24" t="s">
        <v>23</v>
      </c>
      <c r="B64" s="74" t="s">
        <v>42</v>
      </c>
      <c r="C64" s="75"/>
      <c r="D64" s="24"/>
      <c r="E64" s="24"/>
      <c r="F64" s="25"/>
    </row>
    <row r="65" spans="1:6" ht="34.5" customHeight="1">
      <c r="A65" s="24" t="s">
        <v>50</v>
      </c>
      <c r="B65" s="54"/>
      <c r="C65" s="54"/>
      <c r="D65" s="45"/>
      <c r="E65" s="45"/>
      <c r="F65" s="46"/>
    </row>
    <row r="66" spans="1:6">
      <c r="A66" s="58" t="s">
        <v>75</v>
      </c>
      <c r="B66" s="59" t="s">
        <v>56</v>
      </c>
      <c r="C66" s="1"/>
      <c r="D66" s="28"/>
      <c r="E66" s="28"/>
      <c r="F66" s="27"/>
    </row>
    <row r="67" spans="1:6">
      <c r="B67" s="55"/>
      <c r="C67" s="55"/>
    </row>
    <row r="68" spans="1:6" ht="57.6">
      <c r="A68" s="72" t="s">
        <v>62</v>
      </c>
    </row>
    <row r="69" spans="1:6" ht="39.6">
      <c r="A69" s="63" t="s">
        <v>54</v>
      </c>
    </row>
    <row r="70" spans="1:6" ht="66">
      <c r="A70" s="63" t="s">
        <v>53</v>
      </c>
    </row>
    <row r="71" spans="1:6" ht="43.2">
      <c r="A71" s="62" t="s">
        <v>52</v>
      </c>
    </row>
  </sheetData>
  <dataConsolidate>
    <dataRefs count="1">
      <dataRef name="=B7+B9"/>
    </dataRefs>
  </dataConsolidate>
  <mergeCells count="10">
    <mergeCell ref="B64:C64"/>
    <mergeCell ref="A37:F38"/>
    <mergeCell ref="A49:F52"/>
    <mergeCell ref="A1:XFD1"/>
    <mergeCell ref="A24:F25"/>
    <mergeCell ref="A11:F12"/>
    <mergeCell ref="A3:A4"/>
    <mergeCell ref="B63:C63"/>
    <mergeCell ref="A54:A55"/>
    <mergeCell ref="B62:C62"/>
  </mergeCells>
  <conditionalFormatting sqref="B56">
    <cfRule type="cellIs" dxfId="3" priority="4" operator="lessThan">
      <formula>45</formula>
    </cfRule>
    <cfRule type="cellIs" dxfId="2" priority="3" operator="greaterThan">
      <formula>44</formula>
    </cfRule>
    <cfRule type="cellIs" dxfId="1" priority="2" operator="lessThan">
      <formula>42</formula>
    </cfRule>
    <cfRule type="cellIs" dxfId="0" priority="1" operator="greaterThanOrEqual">
      <formula>42</formula>
    </cfRule>
  </conditionalFormatting>
  <dataValidations count="10">
    <dataValidation type="list" allowBlank="1" showInputMessage="1" showErrorMessage="1" errorTitle="Foutmelding" error="De door u ingevoerde waarde is niet correct, zie kolom F." sqref="B41:C41 B7" xr:uid="{F33D83A1-0FD6-2043-8A59-5489BA60CC92}">
      <formula1>$H$5:$H$6</formula1>
    </dataValidation>
    <dataValidation type="whole" operator="lessThanOrEqual" allowBlank="1" showInputMessage="1" showErrorMessage="1" errorTitle="Foutmelding" error="De door u ingevulde waarde is niet mogelijk, zie kolom F." sqref="B17:D17 B30:D30" xr:uid="{537A3336-F81F-844D-9EAA-8B4E50FEE334}">
      <formula1>2</formula1>
    </dataValidation>
    <dataValidation type="whole" operator="lessThanOrEqual" allowBlank="1" showInputMessage="1" showErrorMessage="1" errorTitle="Foutmelding" error="De door u ingevoerde waarde is niet correct, zie kolom F." sqref="B46:C47 B15:D16 B19:D19 B21:D22 B28:D29 B32:D32 B34:D35 B42:C42 B44:C44 B9" xr:uid="{B6271035-ABCB-6943-AAFA-46EC59D7C7D0}">
      <formula1>1</formula1>
    </dataValidation>
    <dataValidation type="whole" operator="lessThanOrEqual" allowBlank="1" showInputMessage="1" showErrorMessage="1" errorTitle="Foutmelding" error="De door u ingevoerde score is niet mogelijk." sqref="B10:C10" xr:uid="{80CE160F-ABE0-D647-AA11-EFB799801F50}">
      <formula1>3</formula1>
    </dataValidation>
    <dataValidation type="whole" operator="lessThanOrEqual" allowBlank="1" showInputMessage="1" showErrorMessage="1" errorTitle="Foutmelding" error="De door u ingevoerde score is niet mogelijk. Zie kolom F." sqref="E10" xr:uid="{7175B541-7787-E749-9894-5C506C4F3A9D}">
      <formula1>3</formula1>
    </dataValidation>
    <dataValidation type="whole" operator="lessThanOrEqual" allowBlank="1" showInputMessage="1" showErrorMessage="1" errorTitle="Foutmelding" error="De door u ingevoerde score is niet mogelijk." sqref="B23:D23 B36:D36" xr:uid="{C17A89D1-2B40-514E-8B39-743CBD2ABE76}">
      <formula1>7</formula1>
    </dataValidation>
    <dataValidation type="whole" operator="lessThanOrEqual" allowBlank="1" showInputMessage="1" showErrorMessage="1" errorTitle="Foutmelding" error="De door u ingevoerde waarde is niet correct." sqref="B56" xr:uid="{BF00D1BB-1529-2247-997B-CAF73BBBAB95}">
      <formula1>57</formula1>
    </dataValidation>
    <dataValidation type="whole" operator="lessThanOrEqual" allowBlank="1" showInputMessage="1" showErrorMessage="1" errorTitle="Foutmelding" error="De door u ingevoerde waarde is niet correct." sqref="B57" xr:uid="{AFA9FB52-D85D-1840-8447-189B17958899}">
      <formula1>32</formula1>
    </dataValidation>
    <dataValidation type="whole" operator="lessThanOrEqual" allowBlank="1" showInputMessage="1" showErrorMessage="1" errorTitle="Foutmelding" error="De door u ingevoerde waarde is niet correct." sqref="B58" xr:uid="{A27F15FC-D987-464A-81E7-966D624C5E02}">
      <formula1>8</formula1>
    </dataValidation>
    <dataValidation type="whole" operator="lessThanOrEqual" allowBlank="1" showInputMessage="1" showErrorMessage="1" errorTitle="Foutmelding" error="De door u ingevoerde waarde is niet correct." sqref="B59" xr:uid="{A705A137-CFDF-E84E-A545-01565C8B0F12}">
      <formula1>17</formula1>
    </dataValidation>
  </dataValidations>
  <hyperlinks>
    <hyperlink ref="A71" r:id="rId1" xr:uid="{676600AC-1608-4837-86D4-49946223BF6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8803-2296-794F-865B-9338B698E649}">
  <dimension ref="A1"/>
  <sheetViews>
    <sheetView workbookViewId="0"/>
  </sheetViews>
  <sheetFormatPr defaultColWidth="11.5546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</dc:creator>
  <cp:keywords/>
  <dc:description/>
  <cp:lastModifiedBy>Marieke</cp:lastModifiedBy>
  <cp:revision/>
  <dcterms:created xsi:type="dcterms:W3CDTF">2020-06-19T10:26:31Z</dcterms:created>
  <dcterms:modified xsi:type="dcterms:W3CDTF">2022-03-06T20:29:29Z</dcterms:modified>
  <cp:category/>
  <cp:contentStatus/>
</cp:coreProperties>
</file>